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08-2022\2-vyzva\vyzva-podpurne dokumenty\"/>
    </mc:Choice>
  </mc:AlternateContent>
  <xr:revisionPtr revIDLastSave="0" documentId="13_ncr:1_{0E6CB78F-E060-4AAC-8A57-4193C92875AF}" xr6:coauthVersionLast="36" xr6:coauthVersionMax="47" xr10:uidLastSave="{00000000-0000-0000-0000-000000000000}"/>
  <bookViews>
    <workbookView xWindow="0" yWindow="0" windowWidth="19200" windowHeight="6640" xr2:uid="{00000000-000D-0000-FFFF-FFFF00000000}"/>
  </bookViews>
  <sheets>
    <sheet name="CPHP" sheetId="1" r:id="rId1"/>
  </sheets>
  <definedNames>
    <definedName name="_xlnm._FilterDatabase" localSheetId="0" hidden="1">CPHP!$A$6:$Q$6</definedName>
    <definedName name="_xlnm.Print_Titles" localSheetId="0">CPHP!$6:$6</definedName>
    <definedName name="_xlnm.Print_Area" localSheetId="0">CPHP!$A$1:$R$12</definedName>
  </definedNames>
  <calcPr calcId="191029"/>
</workbook>
</file>

<file path=xl/calcChain.xml><?xml version="1.0" encoding="utf-8"?>
<calcChain xmlns="http://schemas.openxmlformats.org/spreadsheetml/2006/main">
  <c r="G8" i="1" l="1"/>
  <c r="G7" i="1"/>
  <c r="K8" i="1" l="1"/>
  <c r="J8" i="1"/>
  <c r="K7" i="1"/>
  <c r="J7" i="1"/>
  <c r="H11" i="1" l="1"/>
  <c r="I11" i="1"/>
</calcChain>
</file>

<file path=xl/sharedStrings.xml><?xml version="1.0" encoding="utf-8"?>
<sst xmlns="http://schemas.openxmlformats.org/spreadsheetml/2006/main" count="36" uniqueCount="33">
  <si>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</si>
  <si>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</si>
  <si>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</si>
  <si>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</si>
  <si>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</si>
  <si>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</si>
  <si>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</si>
  <si>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</si>
  <si>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</si>
  <si>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</si>
  <si>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39830000-9 - Čistící prostředky 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</si>
  <si>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</si>
  <si>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</si>
  <si>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</si>
  <si>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</si>
  <si>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</si>
  <si>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</si>
  <si>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</si>
  <si>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</si>
  <si>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</si>
  <si>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</si>
  <si>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</si>
  <si>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008 - 2022</t>
  </si>
  <si>
    <t>ks</t>
  </si>
  <si>
    <t>Společná faktura</t>
  </si>
  <si>
    <t>Helena Honomichlová,
Tel.: 37763 4883</t>
  </si>
  <si>
    <t>Univerzitní 12, 
301 00 Plzeň,
Menza 4 – Univerzitní</t>
  </si>
  <si>
    <t>Tekutý mycí prostředek do profesionálních myček bez chlóru, 10- 13 kg.
Složení: 5-15% hydroxid draselný, 5-15% fosforečnany,  &lt;5% NTA trisodná sůl, &lt;5% polykaroxyláty, nitrilotriacetát sodný &lt;5%, pyrofosforečnan draselný 5-15%, křemičitan sodný Na2O/SiO2=2,6-3,2, pH min. 12; 20°C, 1%roztok.
Kompatibilní s tekutým oplachovacím prostředkem pro profesionální myčky (slabě kyselý oplachovací přípravek  na nádobí, pro oplach.zbytkových usazenin minerálních látek, leštící a sušící), složení: &lt;20% kyselina citrónová, 5-15% neionické tenzidy, &lt;5% fosfonáty, pH 2.0-3.5; 20°C, 1% roztok. 
Kompatibilní s dávkovacím mikročerpadlem UMP-200L Europa 7162810-E7, 1 dávkovací mikročerpadlo je společné pro mycí i oplachovací prostředek.
Ks = barel. 
Hmotnost 10 - 13 kg, s ohledem na manipulaci.</t>
  </si>
  <si>
    <t>Tekutý oplachovací prostředek pro profesionální myčky (slabě kyselý oplachovací přípravek  na nádobí, pro oplach.zbytkových usazenin minerálních látek, leštící a sušící).
Složení: &lt;20% kyselina citrónová, 5-15% neionické tenzidy, &lt;5% fosfonáty, pH 2.0-3.5; 20°C, 1% roztok. 
Kompatibilní s tekutým mycím prostředkem do profesionálních myček bez chlóru, 10-12 kg, složení: 5-15% hydroxid draselný, 5-15% fosforečnany,  &lt;5% NTA trisodná sůl, &lt;5% polykaroxyláty, nitrilotriacetát sodný &lt;5%, pyrofosforečnan draselný 5-15%, křemičitan sodný Na2O/SiO2=2,6-3,2, pH min.12; 20°C, 1%roztok. 
Kompatibilní s dávkovacím mikročerpadlem UMP-200L Europa 7162810-E7, 1 dávkovací mikročerpadlo je společné pro mycí i oplachovací prostředek.  
Ks= barel.
Hmotnost 10 - 12 kg, s ohledem na manipulaci.</t>
  </si>
  <si>
    <r>
      <t xml:space="preserve">Tekutý </t>
    </r>
    <r>
      <rPr>
        <b/>
        <sz val="11"/>
        <color theme="1"/>
        <rFont val="Calibri"/>
        <family val="2"/>
        <charset val="238"/>
        <scheme val="minor"/>
      </rPr>
      <t>oplachovací</t>
    </r>
    <r>
      <rPr>
        <sz val="11"/>
        <color theme="1"/>
        <rFont val="Calibri"/>
        <family val="2"/>
        <charset val="238"/>
        <scheme val="minor"/>
      </rPr>
      <t xml:space="preserve"> prostředek do profesionálních myček </t>
    </r>
    <r>
      <rPr>
        <b/>
        <sz val="11"/>
        <color theme="1"/>
        <rFont val="Calibri"/>
        <family val="2"/>
        <charset val="238"/>
        <scheme val="minor"/>
      </rPr>
      <t>bez chlóru</t>
    </r>
    <r>
      <rPr>
        <sz val="11"/>
        <color theme="1"/>
        <rFont val="Calibri"/>
        <family val="2"/>
        <charset val="238"/>
        <scheme val="minor"/>
      </rPr>
      <t>, 10 - 12kg</t>
    </r>
  </si>
  <si>
    <r>
      <t xml:space="preserve">Tekutý </t>
    </r>
    <r>
      <rPr>
        <b/>
        <sz val="11"/>
        <color theme="1"/>
        <rFont val="Calibri"/>
        <family val="2"/>
        <charset val="238"/>
        <scheme val="minor"/>
      </rPr>
      <t xml:space="preserve">mycí </t>
    </r>
    <r>
      <rPr>
        <sz val="11"/>
        <color theme="1"/>
        <rFont val="Calibri"/>
        <family val="2"/>
        <charset val="238"/>
        <scheme val="minor"/>
      </rPr>
      <t>prostředek do profesionálních myček</t>
    </r>
    <r>
      <rPr>
        <b/>
        <sz val="11"/>
        <color theme="1"/>
        <rFont val="Calibri"/>
        <family val="2"/>
        <charset val="238"/>
        <scheme val="minor"/>
      </rPr>
      <t xml:space="preserve"> bez chlóru</t>
    </r>
    <r>
      <rPr>
        <sz val="11"/>
        <color theme="1"/>
        <rFont val="Calibri"/>
        <family val="2"/>
        <charset val="238"/>
        <scheme val="minor"/>
      </rPr>
      <t>, 10- 13 kg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</si>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</sst>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76">
    <xf numFmtId="0" fontId="0" fillId="0" borderId="0" xfId="0"/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12" xfId="0" applyFont="1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7" fillId="0" borderId="0" xfId="0" applyNumberFormat="1" applyFont="1" applyBorder="1" applyAlignment="1" applyProtection="1">
      <alignment vertical="center" wrapText="1"/>
    </xf>
    <xf numFmtId="0" fontId="7" fillId="0" borderId="15" xfId="0" applyNumberFormat="1" applyFont="1" applyBorder="1" applyAlignment="1" applyProtection="1">
      <alignment horizontal="right" vertical="center" wrapText="1"/>
    </xf>
    <xf numFmtId="0" fontId="0" fillId="0" borderId="0" xfId="0" applyProtection="1"/>
    <xf numFmtId="0" fontId="16" fillId="0" borderId="0" xfId="0" applyFont="1" applyFill="1" applyAlignment="1" applyProtection="1">
      <alignment horizontal="left" vertical="center" wrapText="1"/>
    </xf>
    <xf numFmtId="0" fontId="15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7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textRotation="90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11" fillId="3" borderId="19" xfId="0" applyFont="1" applyFill="1" applyBorder="1" applyAlignment="1" applyProtection="1">
      <alignment horizontal="center" vertical="center" wrapText="1"/>
    </xf>
    <xf numFmtId="0" fontId="0" fillId="0" borderId="18" xfId="0" applyBorder="1" applyProtection="1"/>
    <xf numFmtId="164" fontId="0" fillId="0" borderId="0" xfId="0" applyNumberFormat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0" fillId="0" borderId="7" xfId="0" applyBorder="1" applyProtection="1"/>
    <xf numFmtId="0" fontId="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3" borderId="2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0" applyFont="1" applyAlignment="1" applyProtection="1">
      <alignment horizontal="left" vertical="center" wrapText="1"/>
    </xf>
    <xf numFmtId="164" fontId="13" fillId="0" borderId="0" xfId="0" applyNumberFormat="1" applyFont="1" applyAlignment="1" applyProtection="1">
      <alignment horizontal="right" vertical="center" indent="1"/>
    </xf>
    <xf numFmtId="164" fontId="5" fillId="0" borderId="2" xfId="0" applyNumberFormat="1" applyFont="1" applyBorder="1" applyAlignment="1" applyProtection="1">
      <alignment horizontal="center" vertical="center"/>
    </xf>
    <xf numFmtId="164" fontId="5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2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6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58"/>
  <sheetViews>
    <sheetView showGridLine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9" bestFit="1" customWidth="1"/>
    <col min="2" max="2" width="5.54296875" style="9" bestFit="1" customWidth="1"/>
    <col min="3" max="3" width="42.7265625" style="13" customWidth="1"/>
    <col min="4" max="4" width="9.54296875" style="73" bestFit="1" customWidth="1"/>
    <col min="5" max="5" width="9" style="12" bestFit="1" customWidth="1"/>
    <col min="6" max="6" width="106" style="13" customWidth="1"/>
    <col min="7" max="7" width="17.7265625" style="13" hidden="1" customWidth="1"/>
    <col min="8" max="8" width="24" style="9" bestFit="1" customWidth="1"/>
    <col min="9" max="9" width="21.81640625" style="9" customWidth="1"/>
    <col min="10" max="10" width="20.54296875" style="9" bestFit="1" customWidth="1"/>
    <col min="11" max="11" width="19.54296875" style="9" bestFit="1" customWidth="1"/>
    <col min="12" max="12" width="13.54296875" style="9" customWidth="1"/>
    <col min="13" max="13" width="25.81640625" style="9" customWidth="1"/>
    <col min="14" max="14" width="28.453125" style="9" customWidth="1"/>
    <col min="15" max="15" width="25.453125" style="9" customWidth="1"/>
    <col min="16" max="16" width="11.54296875" style="9" hidden="1" customWidth="1"/>
    <col min="17" max="17" width="38.54296875" style="14" customWidth="1"/>
    <col min="18" max="18" width="2.36328125" style="9" customWidth="1"/>
    <col min="19" max="16384" width="8.7265625" style="9"/>
  </cols>
  <sheetData>
    <row r="1" spans="1:18" ht="36" customHeight="1" x14ac:dyDescent="0.35">
      <c r="B1" s="10" t="s">
        <v>22</v>
      </c>
      <c r="C1" s="11"/>
      <c r="D1" s="11"/>
    </row>
    <row r="2" spans="1:18" ht="20.149999999999999" customHeight="1" x14ac:dyDescent="0.35">
      <c r="C2" s="9"/>
      <c r="D2" s="15"/>
      <c r="E2" s="16"/>
      <c r="F2" s="17"/>
      <c r="G2" s="17"/>
      <c r="H2" s="17"/>
      <c r="I2" s="17"/>
      <c r="K2" s="18"/>
      <c r="L2" s="19"/>
      <c r="M2" s="19"/>
      <c r="N2" s="19"/>
      <c r="O2" s="19"/>
      <c r="P2" s="19"/>
      <c r="Q2" s="20"/>
    </row>
    <row r="3" spans="1:18" ht="20.149999999999999" customHeight="1" x14ac:dyDescent="0.35">
      <c r="B3" s="1" t="s">
        <v>31</v>
      </c>
      <c r="C3" s="2"/>
      <c r="D3" s="3" t="s">
        <v>0</v>
      </c>
      <c r="E3" s="4"/>
      <c r="F3" s="8" t="s">
        <v>32</v>
      </c>
      <c r="G3" s="7"/>
      <c r="H3" s="7"/>
      <c r="I3" s="21"/>
      <c r="J3" s="21"/>
      <c r="K3" s="21"/>
    </row>
    <row r="4" spans="1:18" ht="20.149999999999999" customHeight="1" thickBot="1" x14ac:dyDescent="0.4">
      <c r="B4" s="1"/>
      <c r="C4" s="2"/>
      <c r="D4" s="5"/>
      <c r="E4" s="6"/>
      <c r="F4" s="8"/>
      <c r="G4" s="7"/>
      <c r="H4" s="7"/>
      <c r="I4" s="18"/>
      <c r="K4" s="18"/>
    </row>
    <row r="5" spans="1:18" ht="34.5" customHeight="1" thickBot="1" x14ac:dyDescent="0.4">
      <c r="B5" s="22"/>
      <c r="C5" s="23"/>
      <c r="D5" s="24"/>
      <c r="E5" s="24"/>
      <c r="F5" s="17"/>
      <c r="G5" s="25"/>
      <c r="I5" s="26" t="s">
        <v>0</v>
      </c>
      <c r="Q5" s="27"/>
    </row>
    <row r="6" spans="1:18" ht="59" thickTop="1" thickBot="1" x14ac:dyDescent="0.4">
      <c r="B6" s="28" t="s">
        <v>1</v>
      </c>
      <c r="C6" s="29" t="s">
        <v>11</v>
      </c>
      <c r="D6" s="29" t="s">
        <v>2</v>
      </c>
      <c r="E6" s="29" t="s">
        <v>12</v>
      </c>
      <c r="F6" s="29" t="s">
        <v>13</v>
      </c>
      <c r="G6" s="29" t="s">
        <v>14</v>
      </c>
      <c r="H6" s="29" t="s">
        <v>3</v>
      </c>
      <c r="I6" s="30" t="s">
        <v>4</v>
      </c>
      <c r="J6" s="31" t="s">
        <v>5</v>
      </c>
      <c r="K6" s="31" t="s">
        <v>6</v>
      </c>
      <c r="L6" s="29" t="s">
        <v>15</v>
      </c>
      <c r="M6" s="31" t="s">
        <v>16</v>
      </c>
      <c r="N6" s="29" t="s">
        <v>17</v>
      </c>
      <c r="O6" s="29" t="s">
        <v>21</v>
      </c>
      <c r="P6" s="29" t="s">
        <v>18</v>
      </c>
      <c r="Q6" s="32" t="s">
        <v>19</v>
      </c>
      <c r="R6" s="33"/>
    </row>
    <row r="7" spans="1:18" ht="192.75" customHeight="1" thickTop="1" x14ac:dyDescent="0.35">
      <c r="A7" s="34"/>
      <c r="B7" s="35">
        <v>1</v>
      </c>
      <c r="C7" s="36" t="s">
        <v>30</v>
      </c>
      <c r="D7" s="37">
        <v>150</v>
      </c>
      <c r="E7" s="38" t="s">
        <v>23</v>
      </c>
      <c r="F7" s="36" t="s">
        <v>27</v>
      </c>
      <c r="G7" s="39">
        <f t="shared" ref="G7:G8" si="0">D7*H7</f>
        <v>100500</v>
      </c>
      <c r="H7" s="39">
        <v>670</v>
      </c>
      <c r="I7" s="74"/>
      <c r="J7" s="40">
        <f t="shared" ref="J7:J8" si="1">D7*I7</f>
        <v>0</v>
      </c>
      <c r="K7" s="41" t="str">
        <f t="shared" ref="K7:K8" si="2">IF(ISNUMBER(I7), IF(I7&gt;H7,"NEVYHOVUJE","VYHOVUJE")," ")</f>
        <v xml:space="preserve"> </v>
      </c>
      <c r="L7" s="42" t="s">
        <v>24</v>
      </c>
      <c r="M7" s="42" t="s">
        <v>25</v>
      </c>
      <c r="N7" s="42" t="s">
        <v>26</v>
      </c>
      <c r="O7" s="43">
        <v>14</v>
      </c>
      <c r="P7" s="44"/>
      <c r="Q7" s="45" t="s">
        <v>10</v>
      </c>
      <c r="R7" s="33"/>
    </row>
    <row r="8" spans="1:18" ht="193.5" customHeight="1" thickBot="1" x14ac:dyDescent="0.4">
      <c r="B8" s="46">
        <v>2</v>
      </c>
      <c r="C8" s="47" t="s">
        <v>29</v>
      </c>
      <c r="D8" s="48">
        <v>50</v>
      </c>
      <c r="E8" s="49" t="s">
        <v>23</v>
      </c>
      <c r="F8" s="47" t="s">
        <v>28</v>
      </c>
      <c r="G8" s="50">
        <f t="shared" si="0"/>
        <v>27500</v>
      </c>
      <c r="H8" s="50">
        <v>550</v>
      </c>
      <c r="I8" s="75"/>
      <c r="J8" s="51">
        <f t="shared" si="1"/>
        <v>0</v>
      </c>
      <c r="K8" s="52" t="str">
        <f t="shared" si="2"/>
        <v xml:space="preserve"> </v>
      </c>
      <c r="L8" s="53"/>
      <c r="M8" s="54"/>
      <c r="N8" s="54"/>
      <c r="O8" s="55"/>
      <c r="P8" s="56"/>
      <c r="Q8" s="57" t="s">
        <v>10</v>
      </c>
      <c r="R8" s="33"/>
    </row>
    <row r="9" spans="1:18" ht="13.5" customHeight="1" thickTop="1" thickBot="1" x14ac:dyDescent="0.4">
      <c r="C9" s="9"/>
      <c r="D9" s="9"/>
      <c r="E9" s="9"/>
      <c r="F9" s="9"/>
      <c r="G9" s="9"/>
      <c r="J9" s="58"/>
    </row>
    <row r="10" spans="1:18" ht="60.75" customHeight="1" thickTop="1" thickBot="1" x14ac:dyDescent="0.4">
      <c r="B10" s="59" t="s">
        <v>7</v>
      </c>
      <c r="C10" s="60"/>
      <c r="D10" s="60"/>
      <c r="E10" s="60"/>
      <c r="F10" s="60"/>
      <c r="G10" s="61"/>
      <c r="H10" s="62" t="s">
        <v>8</v>
      </c>
      <c r="I10" s="63" t="s">
        <v>9</v>
      </c>
      <c r="J10" s="64"/>
      <c r="K10" s="65"/>
      <c r="L10" s="25"/>
      <c r="M10" s="25"/>
      <c r="N10" s="25"/>
      <c r="O10" s="25"/>
      <c r="P10" s="25"/>
      <c r="Q10" s="66"/>
    </row>
    <row r="11" spans="1:18" ht="33" customHeight="1" thickTop="1" thickBot="1" x14ac:dyDescent="0.4">
      <c r="B11" s="67" t="s">
        <v>20</v>
      </c>
      <c r="C11" s="67"/>
      <c r="D11" s="67"/>
      <c r="E11" s="67"/>
      <c r="F11" s="67"/>
      <c r="G11" s="68"/>
      <c r="H11" s="69">
        <f>SUM(G7:G8)</f>
        <v>128000</v>
      </c>
      <c r="I11" s="70">
        <f>SUM(J7:J8)</f>
        <v>0</v>
      </c>
      <c r="J11" s="71"/>
      <c r="K11" s="72"/>
    </row>
    <row r="12" spans="1:18" ht="14.25" customHeight="1" thickTop="1" x14ac:dyDescent="0.35"/>
    <row r="13" spans="1:18" ht="14.25" customHeight="1" x14ac:dyDescent="0.35"/>
    <row r="14" spans="1:18" ht="14.25" customHeight="1" x14ac:dyDescent="0.35"/>
    <row r="15" spans="1:18" ht="14.25" customHeight="1" x14ac:dyDescent="0.35"/>
    <row r="16" spans="1:18" ht="14.25" customHeight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</sheetData>
  <sheetProtection algorithmName="SHA-512" hashValue="5Y2GWaKRe6IpKdSgCLizktwU/N2FxhdvunR0Kvd0q2Mfze6twx7huhpxLE0mb9z6KOBV8LP8B0CYe0+SN4vLAQ==" saltValue="BXbAtgI/8G+Lyj1O86PFTw==" spinCount="100000" sheet="1" objects="1" scenarios="1" selectLockedCells="1"/>
  <mergeCells count="13">
    <mergeCell ref="B11:F11"/>
    <mergeCell ref="I11:K11"/>
    <mergeCell ref="B1:D1"/>
    <mergeCell ref="B10:F10"/>
    <mergeCell ref="I10:K10"/>
    <mergeCell ref="B3:C4"/>
    <mergeCell ref="D3:E4"/>
    <mergeCell ref="F3:F4"/>
    <mergeCell ref="L7:L8"/>
    <mergeCell ref="M7:M8"/>
    <mergeCell ref="N7:N8"/>
    <mergeCell ref="O7:O8"/>
    <mergeCell ref="P7:P8"/>
  </mergeCells>
  <conditionalFormatting sqref="B7:B8 D7:D8">
    <cfRule type="containsBlanks" dxfId="9" priority="45">
      <formula>LEN(TRIM(B7))=0</formula>
    </cfRule>
  </conditionalFormatting>
  <conditionalFormatting sqref="B7:B8">
    <cfRule type="cellIs" dxfId="8" priority="39" operator="greaterThanOrEqual">
      <formula>1</formula>
    </cfRule>
  </conditionalFormatting>
  <conditionalFormatting sqref="K7:K8">
    <cfRule type="cellIs" dxfId="7" priority="36" operator="equal">
      <formula>"VYHOVUJE"</formula>
    </cfRule>
  </conditionalFormatting>
  <conditionalFormatting sqref="K7:K8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">
    <cfRule type="notContainsBlanks" dxfId="3" priority="4">
      <formula>LEN(TRIM(I7))&gt;0</formula>
    </cfRule>
  </conditionalFormatting>
  <conditionalFormatting sqref="I8">
    <cfRule type="containsBlanks" dxfId="2" priority="3">
      <formula>LEN(TRIM(I8))=0</formula>
    </cfRule>
  </conditionalFormatting>
  <conditionalFormatting sqref="I8">
    <cfRule type="notContainsBlanks" dxfId="1" priority="2">
      <formula>LEN(TRIM(I8))&gt;0</formula>
    </cfRule>
  </conditionalFormatting>
  <conditionalFormatting sqref="I8">
    <cfRule type="notContainsBlanks" dxfId="0" priority="1">
      <formula>LEN(TRIM(I8))&gt;0</formula>
    </cfRule>
  </conditionalFormatting>
  <dataValidations count="1">
    <dataValidation type="list" showInputMessage="1" showErrorMessage="1" sqref="E7:E8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Q7:Q8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2022-03-11T12:09:49Z</cp:lastPrinted>
  <dcterms:created xsi:type="dcterms:W3CDTF">2014-03-05T12:43:32Z</dcterms:created>
  <dcterms:modified xsi:type="dcterms:W3CDTF">2022-03-11T12:13:35Z</dcterms:modified>
</cp:coreProperties>
</file>